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pport qualité 2024" sheetId="1" r:id="rId4"/>
    <sheet state="visible" name="TOTAL années" sheetId="2" r:id="rId5"/>
  </sheets>
  <definedNames/>
  <calcPr/>
</workbook>
</file>

<file path=xl/sharedStrings.xml><?xml version="1.0" encoding="utf-8"?>
<sst xmlns="http://schemas.openxmlformats.org/spreadsheetml/2006/main" count="46" uniqueCount="32">
  <si>
    <t>FORMATIONS EN 2024</t>
  </si>
  <si>
    <t>Nombres stagiaires totales</t>
  </si>
  <si>
    <t>WP - E-learning</t>
  </si>
  <si>
    <t>WD- E-learning</t>
  </si>
  <si>
    <t>WO- E-learning</t>
  </si>
  <si>
    <t>Pack WP&amp;WD E-learning</t>
  </si>
  <si>
    <t>Pack WP&amp;WO E-learning</t>
  </si>
  <si>
    <t>WP - Présentiel</t>
  </si>
  <si>
    <t>WD - Présentiel</t>
  </si>
  <si>
    <t>WO - Présentiel</t>
  </si>
  <si>
    <t>Pack WP&amp;WD Présentiel</t>
  </si>
  <si>
    <t>Pack WP&amp;WO Présentiel</t>
  </si>
  <si>
    <t>TOTAL  nombre total d'élèves</t>
  </si>
  <si>
    <t>TOTAL élèves</t>
  </si>
  <si>
    <t>Répartition de l’assiduité</t>
  </si>
  <si>
    <r>
      <rPr>
        <rFont val="Times New Roman"/>
        <b/>
        <color rgb="FF000000"/>
        <sz val="14.0"/>
      </rPr>
      <t xml:space="preserve">Indicateurs de satisfaction, </t>
    </r>
    <r>
      <rPr>
        <rFont val="Times New Roman"/>
        <b val="0"/>
        <i/>
        <color rgb="FF000000"/>
        <sz val="14.0"/>
      </rPr>
      <t>stagiaires ayant renseigné le questionnaire de satisfaction / 10</t>
    </r>
  </si>
  <si>
    <t>66,9/7 Q</t>
  </si>
  <si>
    <t>61/7 Q</t>
  </si>
  <si>
    <t>87/9 Q</t>
  </si>
  <si>
    <t>76/9 Q</t>
  </si>
  <si>
    <t>Inscription et passage examen</t>
  </si>
  <si>
    <t>Certifié</t>
  </si>
  <si>
    <r>
      <rPr>
        <rFont val="Times New Roman"/>
        <b/>
        <color rgb="FF000000"/>
        <sz val="14.0"/>
      </rPr>
      <t xml:space="preserve">Taux de réussite à l'examen, </t>
    </r>
    <r>
      <rPr>
        <rFont val="Times New Roman"/>
        <b val="0"/>
        <i/>
        <color rgb="FF000000"/>
        <sz val="14.0"/>
      </rPr>
      <t xml:space="preserve">stagiaires ayant passé l'examen </t>
    </r>
  </si>
  <si>
    <r>
      <rPr>
        <rFont val="Times New Roman"/>
        <b/>
        <color rgb="FF000000"/>
        <sz val="14.0"/>
      </rPr>
      <t xml:space="preserve">Taux d'insertion professionnel, </t>
    </r>
    <r>
      <rPr>
        <rFont val="Times New Roman"/>
        <b val="0"/>
        <i/>
        <color rgb="FF000000"/>
        <sz val="14.0"/>
      </rPr>
      <t>stagiaires ayant renseigné le questionnaire d'insertion</t>
    </r>
  </si>
  <si>
    <t>Elèves / Entreprises ayant répondu</t>
  </si>
  <si>
    <t xml:space="preserve">Mise à jour </t>
  </si>
  <si>
    <t>TOTAL ELEVES</t>
  </si>
  <si>
    <t>TOTAL élèves 2021</t>
  </si>
  <si>
    <t>TOTAL élèves 2022</t>
  </si>
  <si>
    <t>TOTAL élèves 2023</t>
  </si>
  <si>
    <t>TOTAL élèves 2024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</si>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</sst>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dd/mm/yyyy"/>
  </numFmts>
  <fonts count="15">
    <font>
      <sz val="10.0"/>
      <color rgb="FF000000"/>
      <name val="Arial"/>
      <scheme val="minor"/>
    </font>
    <font>
      <b/>
      <sz val="24.0"/>
      <color rgb="FF000000"/>
      <name val="Times New Roman"/>
    </font>
    <font/>
    <font>
      <b/>
      <sz val="14.0"/>
      <color rgb="FF000000"/>
      <name val="Times New Roman"/>
    </font>
    <font>
      <b/>
      <sz val="14.0"/>
      <color theme="1"/>
      <name val="Times New Roman"/>
    </font>
    <font>
      <b/>
      <sz val="14.0"/>
      <color rgb="FF000000"/>
      <name val="Arial"/>
    </font>
    <font>
      <b/>
      <sz val="16.0"/>
      <color rgb="FF000000"/>
      <name val="Times New Roman"/>
    </font>
    <font>
      <b/>
      <sz val="16.0"/>
      <color theme="1"/>
      <name val="Times New Roman"/>
    </font>
    <font>
      <b/>
      <sz val="16.0"/>
      <color theme="1"/>
      <name val="Arial"/>
      <scheme val="minor"/>
    </font>
    <font>
      <b/>
      <sz val="16.0"/>
      <color theme="1"/>
      <name val="Arial"/>
    </font>
    <font>
      <sz val="14.0"/>
      <color theme="1"/>
      <name val="Times New Roman"/>
    </font>
    <font>
      <b/>
      <sz val="14.0"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b/>
      <u/>
      <sz val="11.0"/>
      <color rgb="FF000000"/>
      <name val="&quot;Open Sans&quot;"/>
    </font>
  </fonts>
  <fills count="11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38761D"/>
        <bgColor rgb="FF38761D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readingOrder="0" shrinkToFit="0" wrapText="1"/>
    </xf>
    <xf borderId="4" fillId="2" fontId="4" numFmtId="0" xfId="0" applyAlignment="1" applyBorder="1" applyFont="1">
      <alignment horizontal="center" readingOrder="0" shrinkToFit="0" wrapText="1"/>
    </xf>
    <xf borderId="4" fillId="2" fontId="5" numFmtId="0" xfId="0" applyAlignment="1" applyBorder="1" applyFont="1">
      <alignment horizontal="center" readingOrder="0" shrinkToFit="0" wrapText="1"/>
    </xf>
    <xf borderId="4" fillId="0" fontId="6" numFmtId="0" xfId="0" applyAlignment="1" applyBorder="1" applyFont="1">
      <alignment horizontal="right" readingOrder="0" shrinkToFit="0" wrapText="1"/>
    </xf>
    <xf borderId="4" fillId="2" fontId="7" numFmtId="0" xfId="0" applyAlignment="1" applyBorder="1" applyFont="1">
      <alignment horizontal="center" readingOrder="0" shrinkToFit="0" wrapText="1"/>
    </xf>
    <xf borderId="4" fillId="2" fontId="8" numFmtId="0" xfId="0" applyAlignment="1" applyBorder="1" applyFont="1">
      <alignment horizontal="center" readingOrder="0" shrinkToFit="0" wrapText="1"/>
    </xf>
    <xf borderId="4" fillId="2" fontId="9" numFmtId="0" xfId="0" applyAlignment="1" applyBorder="1" applyFont="1">
      <alignment horizontal="center" readingOrder="0" shrinkToFit="0" vertical="bottom" wrapText="1"/>
    </xf>
    <xf borderId="4" fillId="3" fontId="8" numFmtId="0" xfId="0" applyAlignment="1" applyBorder="1" applyFill="1" applyFont="1">
      <alignment horizontal="center" shrinkToFit="0" wrapText="1"/>
    </xf>
    <xf borderId="4" fillId="4" fontId="3" numFmtId="0" xfId="0" applyAlignment="1" applyBorder="1" applyFill="1" applyFont="1">
      <alignment readingOrder="0" shrinkToFit="0" wrapText="1"/>
    </xf>
    <xf borderId="4" fillId="4" fontId="10" numFmtId="9" xfId="0" applyAlignment="1" applyBorder="1" applyFont="1" applyNumberFormat="1">
      <alignment horizontal="center" readingOrder="0" shrinkToFit="0" wrapText="1"/>
    </xf>
    <xf borderId="4" fillId="4" fontId="11" numFmtId="164" xfId="0" applyAlignment="1" applyBorder="1" applyFont="1" applyNumberFormat="1">
      <alignment horizontal="center" shrinkToFit="0" wrapText="1"/>
    </xf>
    <xf borderId="5" fillId="5" fontId="3" numFmtId="0" xfId="0" applyAlignment="1" applyBorder="1" applyFill="1" applyFont="1">
      <alignment readingOrder="0" shrinkToFit="0" wrapText="1"/>
    </xf>
    <xf borderId="4" fillId="5" fontId="10" numFmtId="4" xfId="0" applyAlignment="1" applyBorder="1" applyFont="1" applyNumberFormat="1">
      <alignment horizontal="center" readingOrder="0" shrinkToFit="0" wrapText="1"/>
    </xf>
    <xf borderId="4" fillId="5" fontId="10" numFmtId="9" xfId="0" applyAlignment="1" applyBorder="1" applyFont="1" applyNumberFormat="1">
      <alignment horizontal="center" readingOrder="0" shrinkToFit="0" wrapText="1"/>
    </xf>
    <xf borderId="4" fillId="5" fontId="11" numFmtId="164" xfId="0" applyAlignment="1" applyBorder="1" applyFont="1" applyNumberFormat="1">
      <alignment horizontal="center" shrinkToFit="0" wrapText="1"/>
    </xf>
    <xf borderId="6" fillId="0" fontId="2" numFmtId="0" xfId="0" applyBorder="1" applyFont="1"/>
    <xf borderId="4" fillId="5" fontId="10" numFmtId="164" xfId="0" applyAlignment="1" applyBorder="1" applyFont="1" applyNumberFormat="1">
      <alignment horizontal="center" readingOrder="0" shrinkToFit="0" wrapText="1"/>
    </xf>
    <xf borderId="4" fillId="5" fontId="11" numFmtId="4" xfId="0" applyAlignment="1" applyBorder="1" applyFont="1" applyNumberFormat="1">
      <alignment horizontal="center" shrinkToFit="0" wrapText="1"/>
    </xf>
    <xf borderId="4" fillId="6" fontId="3" numFmtId="0" xfId="0" applyAlignment="1" applyBorder="1" applyFill="1" applyFont="1">
      <alignment horizontal="left" readingOrder="0" shrinkToFit="0" wrapText="1"/>
    </xf>
    <xf borderId="4" fillId="6" fontId="10" numFmtId="3" xfId="0" applyAlignment="1" applyBorder="1" applyFont="1" applyNumberFormat="1">
      <alignment horizontal="center" readingOrder="0" shrinkToFit="0" wrapText="1"/>
    </xf>
    <xf borderId="4" fillId="6" fontId="8" numFmtId="3" xfId="0" applyAlignment="1" applyBorder="1" applyFont="1" applyNumberFormat="1">
      <alignment horizontal="center" shrinkToFit="0" wrapText="1"/>
    </xf>
    <xf borderId="4" fillId="6" fontId="3" numFmtId="0" xfId="0" applyAlignment="1" applyBorder="1" applyFont="1">
      <alignment readingOrder="0" shrinkToFit="0" wrapText="1"/>
    </xf>
    <xf borderId="4" fillId="6" fontId="10" numFmtId="9" xfId="0" applyAlignment="1" applyBorder="1" applyFont="1" applyNumberFormat="1">
      <alignment horizontal="center" readingOrder="0" shrinkToFit="0" wrapText="1"/>
    </xf>
    <xf borderId="4" fillId="6" fontId="11" numFmtId="164" xfId="0" applyAlignment="1" applyBorder="1" applyFont="1" applyNumberFormat="1">
      <alignment horizontal="center" shrinkToFit="0" wrapText="1"/>
    </xf>
    <xf borderId="4" fillId="7" fontId="3" numFmtId="0" xfId="0" applyAlignment="1" applyBorder="1" applyFill="1" applyFont="1">
      <alignment readingOrder="0" shrinkToFit="0" wrapText="1"/>
    </xf>
    <xf borderId="4" fillId="7" fontId="10" numFmtId="9" xfId="0" applyAlignment="1" applyBorder="1" applyFont="1" applyNumberFormat="1">
      <alignment horizontal="center" readingOrder="0" shrinkToFit="0" wrapText="1"/>
    </xf>
    <xf borderId="4" fillId="7" fontId="11" numFmtId="164" xfId="0" applyAlignment="1" applyBorder="1" applyFont="1" applyNumberFormat="1">
      <alignment horizontal="center" shrinkToFit="0" wrapText="1"/>
    </xf>
    <xf borderId="4" fillId="0" fontId="3" numFmtId="0" xfId="0" applyAlignment="1" applyBorder="1" applyFont="1">
      <alignment horizontal="right" readingOrder="0" shrinkToFit="0" wrapText="1"/>
    </xf>
    <xf borderId="4" fillId="0" fontId="10" numFmtId="3" xfId="0" applyAlignment="1" applyBorder="1" applyFont="1" applyNumberFormat="1">
      <alignment horizontal="center" readingOrder="0" shrinkToFit="0" wrapText="1"/>
    </xf>
    <xf borderId="4" fillId="0" fontId="12" numFmtId="3" xfId="0" applyAlignment="1" applyBorder="1" applyFont="1" applyNumberFormat="1">
      <alignment vertical="bottom"/>
    </xf>
    <xf borderId="4" fillId="0" fontId="8" numFmtId="3" xfId="0" applyAlignment="1" applyBorder="1" applyFont="1" applyNumberFormat="1">
      <alignment horizontal="center" shrinkToFit="0" wrapText="1"/>
    </xf>
    <xf borderId="4" fillId="8" fontId="13" numFmtId="0" xfId="0" applyAlignment="1" applyBorder="1" applyFill="1" applyFont="1">
      <alignment readingOrder="0"/>
    </xf>
    <xf borderId="4" fillId="0" fontId="13" numFmtId="165" xfId="0" applyAlignment="1" applyBorder="1" applyFont="1" applyNumberFormat="1">
      <alignment readingOrder="0"/>
    </xf>
    <xf borderId="4" fillId="9" fontId="7" numFmtId="0" xfId="0" applyAlignment="1" applyBorder="1" applyFill="1" applyFont="1">
      <alignment horizontal="center" readingOrder="0" shrinkToFit="0" wrapText="1"/>
    </xf>
    <xf borderId="4" fillId="9" fontId="8" numFmtId="0" xfId="0" applyAlignment="1" applyBorder="1" applyFont="1">
      <alignment horizontal="center" readingOrder="0" shrinkToFit="0" wrapText="1"/>
    </xf>
    <xf borderId="4" fillId="9" fontId="9" numFmtId="0" xfId="0" applyAlignment="1" applyBorder="1" applyFont="1">
      <alignment horizontal="center" shrinkToFit="0" vertical="bottom" wrapText="1"/>
    </xf>
    <xf borderId="4" fillId="2" fontId="8" numFmtId="0" xfId="0" applyAlignment="1" applyBorder="1" applyFont="1">
      <alignment horizontal="center" shrinkToFit="0" wrapText="1"/>
    </xf>
    <xf borderId="4" fillId="0" fontId="7" numFmtId="0" xfId="0" applyAlignment="1" applyBorder="1" applyFont="1">
      <alignment horizontal="center" readingOrder="0" shrinkToFit="0" wrapText="1"/>
    </xf>
    <xf borderId="4" fillId="0" fontId="8" numFmtId="0" xfId="0" applyAlignment="1" applyBorder="1" applyFont="1">
      <alignment horizontal="center" readingOrder="0" shrinkToFit="0" wrapText="1"/>
    </xf>
    <xf borderId="4" fillId="0" fontId="9" numFmtId="0" xfId="0" applyAlignment="1" applyBorder="1" applyFont="1">
      <alignment horizontal="center" readingOrder="0" shrinkToFit="0" vertical="bottom" wrapText="1"/>
    </xf>
    <xf borderId="0" fillId="10" fontId="14" numFmtId="0" xfId="0" applyAlignment="1" applyFill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33.0"/>
    <col customWidth="1" min="2" max="2" width="14.13"/>
    <col customWidth="1" min="3" max="3" width="14.38"/>
    <col customWidth="1" min="4" max="4" width="14.25"/>
    <col customWidth="1" min="5" max="7" width="15.5"/>
    <col customWidth="1" min="8" max="8" width="14.88"/>
    <col customWidth="1" min="9" max="9" width="14.75"/>
    <col customWidth="1" min="10" max="10" width="15.75"/>
    <col customWidth="1" min="11" max="11" width="15.63"/>
    <col customWidth="1" min="12" max="12" width="17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</row>
    <row r="3" ht="49.5" customHeight="1">
      <c r="A3" s="7" t="s">
        <v>13</v>
      </c>
      <c r="B3" s="8">
        <v>59.0</v>
      </c>
      <c r="C3" s="8">
        <v>33.0</v>
      </c>
      <c r="D3" s="8">
        <v>15.0</v>
      </c>
      <c r="E3" s="8">
        <v>3.0</v>
      </c>
      <c r="F3" s="8">
        <v>0.0</v>
      </c>
      <c r="G3" s="8">
        <v>12.0</v>
      </c>
      <c r="H3" s="8">
        <v>12.0</v>
      </c>
      <c r="I3" s="8">
        <v>3.0</v>
      </c>
      <c r="J3" s="9">
        <v>7.0</v>
      </c>
      <c r="K3" s="10">
        <v>0.0</v>
      </c>
      <c r="L3" s="11">
        <f>SUM(B3:K3)</f>
        <v>144</v>
      </c>
    </row>
    <row r="4">
      <c r="A4" s="12" t="s">
        <v>14</v>
      </c>
      <c r="B4" s="13">
        <v>1.0</v>
      </c>
      <c r="C4" s="13">
        <v>1.0</v>
      </c>
      <c r="D4" s="13">
        <v>1.0</v>
      </c>
      <c r="E4" s="13">
        <v>1.0</v>
      </c>
      <c r="F4" s="13"/>
      <c r="G4" s="13">
        <v>1.0</v>
      </c>
      <c r="H4" s="13">
        <v>1.0</v>
      </c>
      <c r="I4" s="13">
        <v>1.0</v>
      </c>
      <c r="J4" s="13">
        <v>1.0</v>
      </c>
      <c r="K4" s="13">
        <v>1.0</v>
      </c>
      <c r="L4" s="14">
        <f>SUM(B4:K4)/10</f>
        <v>0.9</v>
      </c>
    </row>
    <row r="5">
      <c r="A5" s="15" t="s">
        <v>15</v>
      </c>
      <c r="B5" s="16" t="s">
        <v>16</v>
      </c>
      <c r="C5" s="17"/>
      <c r="D5" s="16" t="s">
        <v>17</v>
      </c>
      <c r="E5" s="17"/>
      <c r="F5" s="17"/>
      <c r="G5" s="16" t="s">
        <v>18</v>
      </c>
      <c r="H5" s="16" t="s">
        <v>19</v>
      </c>
      <c r="I5" s="16" t="s">
        <v>18</v>
      </c>
      <c r="J5" s="17"/>
      <c r="K5" s="17"/>
      <c r="L5" s="18"/>
    </row>
    <row r="6" ht="100.5" customHeight="1">
      <c r="A6" s="19"/>
      <c r="B6" s="16">
        <v>9.5</v>
      </c>
      <c r="C6" s="20"/>
      <c r="D6" s="16">
        <v>8.7</v>
      </c>
      <c r="E6" s="20"/>
      <c r="F6" s="20"/>
      <c r="G6" s="16">
        <v>9.6</v>
      </c>
      <c r="H6" s="16">
        <v>8.4</v>
      </c>
      <c r="I6" s="16">
        <v>9.6</v>
      </c>
      <c r="J6" s="16"/>
      <c r="K6" s="16"/>
      <c r="L6" s="21">
        <f>SUM(B6:K6)/5</f>
        <v>9.16</v>
      </c>
    </row>
    <row r="7">
      <c r="A7" s="22" t="s">
        <v>20</v>
      </c>
      <c r="B7" s="23">
        <v>6.0</v>
      </c>
      <c r="C7" s="23">
        <v>2.0</v>
      </c>
      <c r="D7" s="23">
        <v>2.0</v>
      </c>
      <c r="E7" s="23">
        <v>1.0</v>
      </c>
      <c r="F7" s="23">
        <v>0.0</v>
      </c>
      <c r="G7" s="23">
        <v>1.0</v>
      </c>
      <c r="H7" s="23">
        <v>1.0</v>
      </c>
      <c r="I7" s="23">
        <v>1.0</v>
      </c>
      <c r="J7" s="23">
        <v>2.0</v>
      </c>
      <c r="K7" s="23">
        <v>0.0</v>
      </c>
      <c r="L7" s="24">
        <f t="shared" ref="L7:L8" si="1">SUM(B7:K7)</f>
        <v>16</v>
      </c>
    </row>
    <row r="8">
      <c r="A8" s="25" t="s">
        <v>21</v>
      </c>
      <c r="B8" s="23">
        <v>6.0</v>
      </c>
      <c r="C8" s="23">
        <v>2.0</v>
      </c>
      <c r="D8" s="23">
        <v>2.0</v>
      </c>
      <c r="E8" s="23">
        <v>1.0</v>
      </c>
      <c r="F8" s="23">
        <v>0.0</v>
      </c>
      <c r="G8" s="23">
        <v>1.0</v>
      </c>
      <c r="H8" s="23">
        <v>1.0</v>
      </c>
      <c r="I8" s="23">
        <v>1.0</v>
      </c>
      <c r="J8" s="23">
        <v>2.0</v>
      </c>
      <c r="K8" s="23">
        <v>0.0</v>
      </c>
      <c r="L8" s="24">
        <f t="shared" si="1"/>
        <v>16</v>
      </c>
    </row>
    <row r="9">
      <c r="A9" s="25" t="s">
        <v>22</v>
      </c>
      <c r="B9" s="26">
        <v>1.0</v>
      </c>
      <c r="C9" s="26">
        <v>1.0</v>
      </c>
      <c r="D9" s="26">
        <v>1.0</v>
      </c>
      <c r="E9" s="26">
        <v>1.0</v>
      </c>
      <c r="F9" s="26"/>
      <c r="G9" s="26">
        <v>1.0</v>
      </c>
      <c r="H9" s="26">
        <v>1.0</v>
      </c>
      <c r="I9" s="26">
        <v>1.0</v>
      </c>
      <c r="J9" s="26">
        <v>1.0</v>
      </c>
      <c r="K9" s="26"/>
      <c r="L9" s="27">
        <f t="shared" ref="L9:L10" si="4">SUM(B9:K9)/10</f>
        <v>0.8</v>
      </c>
    </row>
    <row r="10">
      <c r="A10" s="28" t="s">
        <v>23</v>
      </c>
      <c r="B10" s="29">
        <f t="shared" ref="B10:D10" si="2">SUM(B11*100)/B3/100</f>
        <v>0.06779661017</v>
      </c>
      <c r="C10" s="29">
        <f t="shared" si="2"/>
        <v>0.06060606061</v>
      </c>
      <c r="D10" s="29">
        <f t="shared" si="2"/>
        <v>0.1333333333</v>
      </c>
      <c r="E10" s="29"/>
      <c r="F10" s="29"/>
      <c r="G10" s="29">
        <f t="shared" ref="G10:I10" si="3">SUM(G11*100)/G3/100</f>
        <v>0.1666666667</v>
      </c>
      <c r="H10" s="29">
        <f t="shared" si="3"/>
        <v>0</v>
      </c>
      <c r="I10" s="29">
        <f t="shared" si="3"/>
        <v>0</v>
      </c>
      <c r="J10" s="29"/>
      <c r="K10" s="29"/>
      <c r="L10" s="30">
        <f t="shared" si="4"/>
        <v>0.04284026708</v>
      </c>
    </row>
    <row r="11">
      <c r="A11" s="31" t="s">
        <v>24</v>
      </c>
      <c r="B11" s="32">
        <v>4.0</v>
      </c>
      <c r="C11" s="32">
        <v>2.0</v>
      </c>
      <c r="D11" s="32">
        <v>2.0</v>
      </c>
      <c r="E11" s="32"/>
      <c r="F11" s="32"/>
      <c r="G11" s="32">
        <v>2.0</v>
      </c>
      <c r="H11" s="32">
        <v>0.0</v>
      </c>
      <c r="I11" s="32"/>
      <c r="J11" s="32"/>
      <c r="K11" s="33"/>
      <c r="L11" s="34">
        <f>SUM(B11:J11)</f>
        <v>10</v>
      </c>
    </row>
    <row r="12" ht="51.0" customHeight="1"/>
    <row r="13">
      <c r="A13" s="35" t="s">
        <v>25</v>
      </c>
      <c r="B13" s="36">
        <v>45637.0</v>
      </c>
    </row>
  </sheetData>
  <mergeCells count="2">
    <mergeCell ref="A1:L1"/>
    <mergeCell ref="A5:A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7.0"/>
    <col customWidth="1" min="2" max="2" width="19.75"/>
    <col customWidth="1" min="3" max="3" width="14.38"/>
    <col customWidth="1" min="4" max="4" width="14.25"/>
    <col customWidth="1" min="5" max="7" width="15.5"/>
    <col customWidth="1" min="8" max="8" width="14.88"/>
    <col customWidth="1" min="9" max="9" width="14.75"/>
    <col customWidth="1" min="10" max="10" width="15.75"/>
    <col customWidth="1" min="11" max="11" width="15.63"/>
    <col customWidth="1" min="12" max="33" width="17.0"/>
  </cols>
  <sheetData>
    <row r="1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9.5" customHeigh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10</v>
      </c>
      <c r="L2" s="6" t="s">
        <v>12</v>
      </c>
    </row>
    <row r="3" ht="49.5" customHeight="1">
      <c r="A3" s="7" t="s">
        <v>27</v>
      </c>
      <c r="B3" s="37">
        <v>17.0</v>
      </c>
      <c r="C3" s="37"/>
      <c r="D3" s="37"/>
      <c r="E3" s="37"/>
      <c r="F3" s="37"/>
      <c r="G3" s="37">
        <v>2.0</v>
      </c>
      <c r="H3" s="37"/>
      <c r="I3" s="37"/>
      <c r="J3" s="38"/>
      <c r="K3" s="39"/>
      <c r="L3" s="40">
        <f t="shared" ref="L3:L5" si="1">SUM(B3:J3)</f>
        <v>19</v>
      </c>
    </row>
    <row r="4" ht="49.5" customHeight="1">
      <c r="A4" s="7" t="s">
        <v>28</v>
      </c>
      <c r="B4" s="37">
        <v>203.0</v>
      </c>
      <c r="C4" s="37">
        <v>7.0</v>
      </c>
      <c r="D4" s="37"/>
      <c r="E4" s="37"/>
      <c r="F4" s="37"/>
      <c r="G4" s="37">
        <v>11.0</v>
      </c>
      <c r="H4" s="37"/>
      <c r="I4" s="37"/>
      <c r="J4" s="38"/>
      <c r="K4" s="39"/>
      <c r="L4" s="40">
        <f t="shared" si="1"/>
        <v>221</v>
      </c>
    </row>
    <row r="5" ht="49.5" customHeight="1">
      <c r="A5" s="7" t="s">
        <v>29</v>
      </c>
      <c r="B5" s="37">
        <v>70.0</v>
      </c>
      <c r="C5" s="37">
        <v>34.0</v>
      </c>
      <c r="D5" s="37"/>
      <c r="E5" s="37"/>
      <c r="F5" s="37"/>
      <c r="G5" s="37">
        <v>13.0</v>
      </c>
      <c r="H5" s="37">
        <v>14.0</v>
      </c>
      <c r="I5" s="37"/>
      <c r="J5" s="38"/>
      <c r="K5" s="39"/>
      <c r="L5" s="40">
        <f t="shared" si="1"/>
        <v>131</v>
      </c>
    </row>
    <row r="6" ht="49.5" customHeight="1">
      <c r="A6" s="7" t="s">
        <v>30</v>
      </c>
      <c r="B6" s="41">
        <v>59.0</v>
      </c>
      <c r="C6" s="41">
        <v>33.0</v>
      </c>
      <c r="D6" s="41">
        <v>15.0</v>
      </c>
      <c r="E6" s="41">
        <v>3.0</v>
      </c>
      <c r="F6" s="41">
        <v>0.0</v>
      </c>
      <c r="G6" s="41">
        <v>12.0</v>
      </c>
      <c r="H6" s="41">
        <v>12.0</v>
      </c>
      <c r="I6" s="41">
        <v>3.0</v>
      </c>
      <c r="J6" s="42">
        <v>7.0</v>
      </c>
      <c r="K6" s="43">
        <v>0.0</v>
      </c>
      <c r="L6" s="40">
        <f>SUM(B6:K6)</f>
        <v>144</v>
      </c>
    </row>
    <row r="7" ht="49.5" customHeight="1">
      <c r="A7" s="7" t="s">
        <v>31</v>
      </c>
      <c r="B7" s="8">
        <f t="shared" ref="B7:I7" si="2">SUM(B3:B6)</f>
        <v>349</v>
      </c>
      <c r="C7" s="8">
        <f t="shared" si="2"/>
        <v>74</v>
      </c>
      <c r="D7" s="8">
        <f t="shared" si="2"/>
        <v>15</v>
      </c>
      <c r="E7" s="8">
        <f t="shared" si="2"/>
        <v>3</v>
      </c>
      <c r="F7" s="8">
        <f t="shared" si="2"/>
        <v>0</v>
      </c>
      <c r="G7" s="8">
        <f t="shared" si="2"/>
        <v>38</v>
      </c>
      <c r="H7" s="8">
        <f t="shared" si="2"/>
        <v>26</v>
      </c>
      <c r="I7" s="8">
        <f t="shared" si="2"/>
        <v>3</v>
      </c>
      <c r="J7" s="8">
        <v>6.0</v>
      </c>
      <c r="K7" s="8">
        <f t="shared" ref="K7:L7" si="3">SUM(K3:K6)</f>
        <v>0</v>
      </c>
      <c r="L7" s="11">
        <f t="shared" si="3"/>
        <v>515</v>
      </c>
    </row>
    <row r="8" ht="39.0" customHeight="1">
      <c r="A8" s="44"/>
    </row>
    <row r="14">
      <c r="A14" s="35" t="s">
        <v>25</v>
      </c>
      <c r="B14" s="36">
        <v>45637.0</v>
      </c>
    </row>
  </sheetData>
  <mergeCells count="1">
    <mergeCell ref="A1:L1"/>
  </mergeCells>
  <drawing r:id="rId1"/>
</worksheet>
</file>